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950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<sst xmlns="http://schemas.openxmlformats.org/spreadsheetml/2006/main" count="44" uniqueCount="14">
  <si>
    <t>МОДЕЛЬ</t>
  </si>
  <si>
    <t>ЧЕХОЛ</t>
  </si>
  <si>
    <t>НАПОЛНЕНИЕ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</si>
  <si>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</si>
  <si>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</si>
  <si>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</si>
  <si>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</si>
  <si>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</si>
  <si>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Беспружинные</t>
  </si>
  <si>
    <t>X</t>
  </si>
  <si>
    <t>190/195/200</t>
  </si>
  <si>
    <t>шелковистое на ощупь трикотажное полотно TENSEL на основе волокон эвкалиптового дерева, стежка на льне.  Боковина AIR CYCLE</t>
  </si>
  <si>
    <t>BIOCOMFORT 
Н - 20 см</t>
  </si>
  <si>
    <t xml:space="preserve"> семизональный  латексный блок 20см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</si>
</sst>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2" xfId="18" applyFont="1" applyBorder="1" applyAlignment="1">
      <alignment horizontal="right"/>
      <protection/>
    </xf>
    <xf numFmtId="0" fontId="2" fillId="0" borderId="3" xfId="18" applyFont="1" applyBorder="1" applyAlignment="1">
      <alignment horizontal="center"/>
      <protection/>
    </xf>
    <xf numFmtId="0" fontId="2" fillId="0" borderId="4" xfId="18" applyFont="1" applyBorder="1" applyAlignment="1">
      <alignment horizontal="left"/>
      <protection/>
    </xf>
    <xf numFmtId="0" fontId="2" fillId="0" borderId="5" xfId="18" applyFont="1" applyBorder="1" applyAlignment="1">
      <alignment horizontal="right"/>
      <protection/>
    </xf>
    <xf numFmtId="0" fontId="2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left"/>
      <protection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 2 2" xfId="18"/>
    <cellStyle name="Обычный_БОННЕЛ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8</xdr:col>
      <xdr:colOff>600075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519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26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3.00390625" style="0" customWidth="1"/>
    <col min="5" max="5" width="16.00390625" style="29" customWidth="1"/>
    <col min="7" max="7" width="6.7109375" style="0" customWidth="1"/>
    <col min="9" max="9" width="12.7109375" style="0" customWidth="1"/>
    <col min="10" max="10" width="9.140625" style="0" customWidth="1"/>
  </cols>
  <sheetData>
    <row r="1" ht="12.75"/>
    <row r="2" ht="12.75"/>
    <row r="3" ht="12.75" customHeight="1"/>
    <row r="4" ht="12.75"/>
    <row r="5" ht="12.75" customHeight="1"/>
    <row r="6" ht="12.75"/>
    <row r="7" spans="2:9" ht="18">
      <c r="B7" s="7" t="s">
        <v>12</v>
      </c>
      <c r="C7" s="8"/>
      <c r="D7" s="8"/>
      <c r="E7" s="8"/>
      <c r="F7" s="8"/>
      <c r="G7" s="8"/>
      <c r="H7" s="8"/>
      <c r="I7" s="8"/>
    </row>
    <row r="8" spans="2:9" ht="15" customHeight="1">
      <c r="B8" s="5"/>
      <c r="C8" s="5"/>
      <c r="D8" s="5"/>
      <c r="E8" s="30"/>
      <c r="F8" s="5"/>
      <c r="G8" s="5"/>
      <c r="H8" s="5"/>
      <c r="I8" s="5"/>
    </row>
    <row r="9" spans="2:10" ht="12.75" customHeight="1">
      <c r="B9" t="s">
        <v>8</v>
      </c>
      <c r="J9" s="19"/>
    </row>
    <row r="10" ht="12.75">
      <c r="J10" s="19"/>
    </row>
    <row r="11" spans="2:10" ht="12.75" customHeight="1">
      <c r="B11" s="12" t="s">
        <v>7</v>
      </c>
      <c r="C11" s="12"/>
      <c r="D11" s="12"/>
      <c r="E11" s="31" t="s">
        <v>4</v>
      </c>
      <c r="F11" s="12" t="s">
        <v>7</v>
      </c>
      <c r="G11" s="12"/>
      <c r="H11" s="12"/>
      <c r="I11" s="4" t="s">
        <v>4</v>
      </c>
      <c r="J11" s="20"/>
    </row>
    <row r="12" spans="2:10" ht="12.75">
      <c r="B12" s="23">
        <v>80</v>
      </c>
      <c r="C12" s="24" t="s">
        <v>9</v>
      </c>
      <c r="D12" s="25" t="s">
        <v>10</v>
      </c>
      <c r="E12" s="34">
        <f>КОЕ*20846.1827368421</f>
        <v>29184.655831578937</v>
      </c>
      <c r="F12" s="21"/>
      <c r="G12" s="21"/>
      <c r="H12" s="21"/>
      <c r="I12" s="21"/>
      <c r="J12" s="18"/>
    </row>
    <row r="13" spans="2:10" ht="12.75">
      <c r="B13" s="23">
        <v>85</v>
      </c>
      <c r="C13" s="24" t="s">
        <v>9</v>
      </c>
      <c r="D13" s="25" t="s">
        <v>10</v>
      </c>
      <c r="E13" s="34">
        <f>КОЕ*22149.0691578947</f>
        <v>31008.696821052577</v>
      </c>
      <c r="F13" s="21"/>
      <c r="G13" s="21"/>
      <c r="H13" s="21"/>
      <c r="I13" s="21"/>
      <c r="J13" s="18"/>
    </row>
    <row r="14" spans="2:10" ht="12.75">
      <c r="B14" s="23">
        <v>90</v>
      </c>
      <c r="C14" s="24" t="s">
        <v>9</v>
      </c>
      <c r="D14" s="25" t="s">
        <v>10</v>
      </c>
      <c r="E14" s="34">
        <f>КОЕ*23451.9555789474</f>
        <v>32832.737810526356</v>
      </c>
      <c r="F14" s="21"/>
      <c r="G14" s="21"/>
      <c r="H14" s="21"/>
      <c r="I14" s="21"/>
      <c r="J14" s="18"/>
    </row>
    <row r="15" spans="2:10" ht="12.75">
      <c r="B15" s="23">
        <v>100</v>
      </c>
      <c r="C15" s="24" t="s">
        <v>9</v>
      </c>
      <c r="D15" s="25" t="s">
        <v>10</v>
      </c>
      <c r="E15" s="34">
        <f>КОЕ*26057.7284210526</f>
        <v>36480.81978947364</v>
      </c>
      <c r="F15" s="22"/>
      <c r="G15" s="22"/>
      <c r="H15" s="22"/>
      <c r="I15" s="22"/>
      <c r="J15" s="18"/>
    </row>
    <row r="16" spans="2:10" ht="12.75">
      <c r="B16" s="23">
        <v>110</v>
      </c>
      <c r="C16" s="24" t="s">
        <v>9</v>
      </c>
      <c r="D16" s="25" t="s">
        <v>10</v>
      </c>
      <c r="E16" s="34">
        <f>КОЕ*28663.5012631579</f>
        <v>40128.901768421056</v>
      </c>
      <c r="F16" s="21"/>
      <c r="G16" s="21"/>
      <c r="H16" s="21"/>
      <c r="I16" s="21"/>
      <c r="J16" s="18"/>
    </row>
    <row r="17" spans="2:10" ht="12.75">
      <c r="B17" s="23">
        <v>120</v>
      </c>
      <c r="C17" s="24" t="s">
        <v>9</v>
      </c>
      <c r="D17" s="25" t="s">
        <v>10</v>
      </c>
      <c r="E17" s="34">
        <f>КОЕ*31269.2741052632</f>
        <v>43776.98374736848</v>
      </c>
      <c r="F17" s="21"/>
      <c r="G17" s="21"/>
      <c r="H17" s="21"/>
      <c r="I17" s="21"/>
      <c r="J17" s="18"/>
    </row>
    <row r="18" spans="2:10" ht="12.75">
      <c r="B18" s="23">
        <v>130</v>
      </c>
      <c r="C18" s="24" t="s">
        <v>9</v>
      </c>
      <c r="D18" s="25" t="s">
        <v>10</v>
      </c>
      <c r="E18" s="34">
        <f>КОЕ*33875.0469473684</f>
        <v>47425.065726315755</v>
      </c>
      <c r="F18" s="21"/>
      <c r="G18" s="21"/>
      <c r="H18" s="21"/>
      <c r="I18" s="21"/>
      <c r="J18" s="18"/>
    </row>
    <row r="19" spans="2:10" ht="12.75">
      <c r="B19" s="23">
        <v>140</v>
      </c>
      <c r="C19" s="24" t="s">
        <v>9</v>
      </c>
      <c r="D19" s="25" t="s">
        <v>10</v>
      </c>
      <c r="E19" s="34">
        <f>КОЕ*36480.8197894737</f>
        <v>51073.14770526318</v>
      </c>
      <c r="F19" s="22"/>
      <c r="G19" s="22"/>
      <c r="H19" s="22"/>
      <c r="I19" s="22"/>
      <c r="J19" s="18"/>
    </row>
    <row r="20" spans="2:10" ht="12.75">
      <c r="B20" s="23">
        <v>150</v>
      </c>
      <c r="C20" s="24" t="s">
        <v>9</v>
      </c>
      <c r="D20" s="25" t="s">
        <v>10</v>
      </c>
      <c r="E20" s="34">
        <f>КОЕ*39086.5926315789</f>
        <v>54721.229684210455</v>
      </c>
      <c r="F20" s="21"/>
      <c r="G20" s="21"/>
      <c r="H20" s="21"/>
      <c r="I20" s="21"/>
      <c r="J20" s="18"/>
    </row>
    <row r="21" spans="2:10" ht="12.75">
      <c r="B21" s="23">
        <v>160</v>
      </c>
      <c r="C21" s="24" t="s">
        <v>9</v>
      </c>
      <c r="D21" s="25" t="s">
        <v>10</v>
      </c>
      <c r="E21" s="34">
        <f>КОЕ*41692.3654736842</f>
        <v>58369.311663157874</v>
      </c>
      <c r="F21" s="21"/>
      <c r="G21" s="21"/>
      <c r="H21" s="21"/>
      <c r="I21" s="21"/>
      <c r="J21" s="18"/>
    </row>
    <row r="22" spans="2:10" ht="12.75">
      <c r="B22" s="23">
        <v>170</v>
      </c>
      <c r="C22" s="24" t="s">
        <v>9</v>
      </c>
      <c r="D22" s="25" t="s">
        <v>10</v>
      </c>
      <c r="E22" s="34">
        <f>КОЕ*44298.1383157895</f>
        <v>62017.3936421053</v>
      </c>
      <c r="F22" s="21"/>
      <c r="G22" s="21"/>
      <c r="H22" s="21"/>
      <c r="I22" s="21"/>
      <c r="J22" s="18"/>
    </row>
    <row r="23" spans="2:10" ht="12.75">
      <c r="B23" s="23">
        <v>180</v>
      </c>
      <c r="C23" s="24" t="s">
        <v>9</v>
      </c>
      <c r="D23" s="25" t="s">
        <v>10</v>
      </c>
      <c r="E23" s="34">
        <f>КОЕ*46903.9111578947</f>
        <v>65665.47562105257</v>
      </c>
      <c r="F23" s="22"/>
      <c r="G23" s="22"/>
      <c r="H23" s="22"/>
      <c r="I23" s="22"/>
      <c r="J23" s="18"/>
    </row>
    <row r="24" spans="2:10" ht="12.75">
      <c r="B24" s="23">
        <v>190</v>
      </c>
      <c r="C24" s="24" t="s">
        <v>9</v>
      </c>
      <c r="D24" s="25" t="s">
        <v>10</v>
      </c>
      <c r="E24" s="34">
        <f>КОЕ*49509.684</f>
        <v>69313.5576</v>
      </c>
      <c r="F24" s="21"/>
      <c r="G24" s="21"/>
      <c r="H24" s="21"/>
      <c r="I24" s="21"/>
      <c r="J24" s="18"/>
    </row>
    <row r="25" spans="2:10" ht="12.75">
      <c r="B25" s="26">
        <v>200</v>
      </c>
      <c r="C25" s="27" t="s">
        <v>9</v>
      </c>
      <c r="D25" s="28" t="s">
        <v>10</v>
      </c>
      <c r="E25" s="34">
        <f>КОЕ*52115.4568421053</f>
        <v>72961.6395789474</v>
      </c>
      <c r="F25" s="21"/>
      <c r="G25" s="21"/>
      <c r="H25" s="21"/>
      <c r="I25" s="21"/>
      <c r="J25" s="18"/>
    </row>
    <row r="26" spans="2:10" ht="12.75">
      <c r="B26" s="13"/>
      <c r="C26" s="14"/>
      <c r="D26" s="14"/>
      <c r="E26" s="32"/>
      <c r="F26" s="13"/>
      <c r="G26" s="14"/>
      <c r="H26" s="14"/>
      <c r="I26" s="15"/>
      <c r="J26" s="17"/>
    </row>
    <row r="27" spans="2:10" ht="15">
      <c r="B27" s="2" t="s">
        <v>3</v>
      </c>
      <c r="C27" s="3"/>
      <c r="D27" s="1"/>
      <c r="E27" s="33"/>
      <c r="J27" s="17"/>
    </row>
    <row r="28" ht="12.75">
      <c r="J28" s="17"/>
    </row>
    <row r="29" spans="2:10" ht="12.75">
      <c r="B29" s="9" t="s">
        <v>0</v>
      </c>
      <c r="C29" s="9"/>
      <c r="D29" s="9"/>
      <c r="E29" s="9" t="s">
        <v>12</v>
      </c>
      <c r="F29" s="9"/>
      <c r="G29" s="9"/>
      <c r="H29" s="9"/>
      <c r="I29" s="9"/>
      <c r="J29" s="17"/>
    </row>
    <row r="30" spans="2:10" ht="12.75">
      <c r="B30" s="9"/>
      <c r="C30" s="9"/>
      <c r="D30" s="9"/>
      <c r="E30" s="9"/>
      <c r="F30" s="9"/>
      <c r="G30" s="9"/>
      <c r="H30" s="9"/>
      <c r="I30" s="9"/>
      <c r="J30" s="17"/>
    </row>
    <row r="31" spans="2:10" ht="12.75">
      <c r="B31" s="9" t="s">
        <v>1</v>
      </c>
      <c r="C31" s="9"/>
      <c r="D31" s="9"/>
      <c r="E31" s="10" t="s">
        <v>11</v>
      </c>
      <c r="F31" s="11"/>
      <c r="G31" s="11"/>
      <c r="H31" s="11"/>
      <c r="I31" s="11"/>
      <c r="J31" s="17"/>
    </row>
    <row r="32" spans="2:10" ht="12.75">
      <c r="B32" s="9"/>
      <c r="C32" s="9"/>
      <c r="D32" s="9"/>
      <c r="E32" s="11"/>
      <c r="F32" s="11"/>
      <c r="G32" s="11"/>
      <c r="H32" s="11"/>
      <c r="I32" s="11"/>
      <c r="J32" s="17"/>
    </row>
    <row r="33" spans="2:10" ht="12.75">
      <c r="B33" s="9" t="s">
        <v>2</v>
      </c>
      <c r="C33" s="9"/>
      <c r="D33" s="9"/>
      <c r="E33" s="12" t="s">
        <v>13</v>
      </c>
      <c r="F33" s="12"/>
      <c r="G33" s="12"/>
      <c r="H33" s="12"/>
      <c r="I33" s="12"/>
      <c r="J33" s="17"/>
    </row>
    <row r="34" spans="2:10" ht="12.75">
      <c r="B34" s="9"/>
      <c r="C34" s="9"/>
      <c r="D34" s="9"/>
      <c r="E34" s="12"/>
      <c r="F34" s="12"/>
      <c r="G34" s="12"/>
      <c r="H34" s="12"/>
      <c r="I34" s="12"/>
      <c r="J34" s="17"/>
    </row>
    <row r="35" ht="12.75">
      <c r="J35" s="17"/>
    </row>
    <row r="36" ht="12.75">
      <c r="J36" s="17"/>
    </row>
    <row r="37" ht="12.75">
      <c r="J37" s="17"/>
    </row>
    <row r="38" ht="12.75">
      <c r="J38" s="17"/>
    </row>
    <row r="39" ht="12.75">
      <c r="J39" s="17"/>
    </row>
    <row r="40" ht="12.75">
      <c r="J40" s="17"/>
    </row>
    <row r="41" ht="12.75">
      <c r="J41" s="17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6"/>
    </row>
    <row r="80" ht="12.75">
      <c r="J80" s="16"/>
    </row>
    <row r="81" ht="12.75">
      <c r="J81" s="16"/>
    </row>
    <row r="82" ht="12.75">
      <c r="J82" s="16"/>
    </row>
    <row r="83" ht="12.75">
      <c r="J83" s="16"/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  <row r="94" ht="12.75">
      <c r="J94" s="16"/>
    </row>
    <row r="95" ht="12.75">
      <c r="J95" s="16"/>
    </row>
    <row r="96" ht="12.75">
      <c r="J96" s="16"/>
    </row>
    <row r="97" ht="12.75">
      <c r="J97" s="16"/>
    </row>
    <row r="98" ht="12.75">
      <c r="J98" s="16"/>
    </row>
    <row r="99" ht="12.75">
      <c r="J99" s="16"/>
    </row>
    <row r="100" ht="12.75">
      <c r="J100" s="16"/>
    </row>
    <row r="101" ht="12.75">
      <c r="J101" s="16"/>
    </row>
    <row r="102" ht="12.75">
      <c r="J102" s="16"/>
    </row>
    <row r="103" ht="12.75">
      <c r="J103" s="16"/>
    </row>
    <row r="104" ht="12.75">
      <c r="J104" s="16"/>
    </row>
    <row r="105" ht="12.75">
      <c r="J105" s="16"/>
    </row>
    <row r="106" ht="12.75">
      <c r="J106" s="16"/>
    </row>
    <row r="107" ht="12.75">
      <c r="J107" s="16"/>
    </row>
    <row r="108" ht="12.75">
      <c r="J108" s="16"/>
    </row>
    <row r="109" ht="12.75">
      <c r="J109" s="16"/>
    </row>
    <row r="110" ht="12.75">
      <c r="J110" s="16"/>
    </row>
    <row r="111" ht="12.75">
      <c r="J111" s="16"/>
    </row>
    <row r="112" ht="12.75">
      <c r="J112" s="16"/>
    </row>
    <row r="113" ht="12.75">
      <c r="J113" s="16"/>
    </row>
    <row r="114" ht="12.75">
      <c r="J114" s="16"/>
    </row>
    <row r="115" ht="12.75">
      <c r="J115" s="16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ht="12.75">
      <c r="J120" s="16"/>
    </row>
    <row r="121" ht="12.75">
      <c r="J121" s="16"/>
    </row>
    <row r="122" ht="12.75">
      <c r="J122" s="16"/>
    </row>
    <row r="123" ht="12.75">
      <c r="J123" s="16"/>
    </row>
    <row r="124" ht="12.75">
      <c r="J124" s="16"/>
    </row>
    <row r="125" ht="12.75">
      <c r="J125" s="16"/>
    </row>
    <row r="126" ht="12.75">
      <c r="J126" s="16"/>
    </row>
  </sheetData>
  <mergeCells count="10">
    <mergeCell ref="J9:J10"/>
    <mergeCell ref="B7:I7"/>
    <mergeCell ref="B33:D34"/>
    <mergeCell ref="E31:I32"/>
    <mergeCell ref="E33:I34"/>
    <mergeCell ref="F11:H11"/>
    <mergeCell ref="B11:D11"/>
    <mergeCell ref="B29:D30"/>
    <mergeCell ref="B31:D32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24" sqref="D24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4</v>
      </c>
      <c r="B1" s="6" t="s">
        <v>5</v>
      </c>
    </row>
    <row r="2" spans="1:2" ht="12.75">
      <c r="A2" s="6" t="s">
        <v>6</v>
      </c>
      <c r="B2" s="6">
        <v>1.4</v>
      </c>
    </row>
    <row r="3" ht="12.75">
      <c r="A3" s="6">
        <f>B2</f>
        <v>1.4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2013-02-08T23:23:34Z</dcterms:modified>
  <cp:category/>
  <cp:version/>
  <cp:contentType/>
  <cp:contentStatus/>
</cp:coreProperties>
</file>